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56"/>
  </bookViews>
  <sheets>
    <sheet name="体检、考察名单" sheetId="4" r:id="rId1"/>
  </sheets>
  <definedNames>
    <definedName name="_xlnm._FilterDatabase" localSheetId="0" hidden="1">体检、考察名单!$A$2:$L$2</definedName>
  </definedNames>
  <calcPr calcId="125725"/>
</workbook>
</file>

<file path=xl/calcChain.xml><?xml version="1.0" encoding="utf-8"?>
<calcChain xmlns="http://schemas.openxmlformats.org/spreadsheetml/2006/main">
  <c r="G58" i="4"/>
  <c r="E58"/>
  <c r="G57"/>
  <c r="E57"/>
  <c r="G56"/>
  <c r="E56"/>
  <c r="H55"/>
  <c r="G55"/>
  <c r="E55"/>
  <c r="G54"/>
  <c r="E54"/>
  <c r="G53"/>
  <c r="E53"/>
  <c r="G52"/>
  <c r="E52"/>
  <c r="G51"/>
  <c r="E51"/>
  <c r="G50"/>
  <c r="E50"/>
  <c r="G49"/>
  <c r="E49"/>
  <c r="G48"/>
  <c r="E48"/>
  <c r="G47"/>
  <c r="E47"/>
  <c r="G46"/>
  <c r="E46"/>
  <c r="G45"/>
  <c r="E45"/>
  <c r="G44"/>
  <c r="E44"/>
  <c r="G43"/>
  <c r="E43"/>
  <c r="G42"/>
  <c r="E42"/>
  <c r="G41"/>
  <c r="E41"/>
  <c r="G40"/>
  <c r="E40"/>
  <c r="G39"/>
  <c r="H39" s="1"/>
  <c r="E39"/>
  <c r="G38"/>
  <c r="E38"/>
  <c r="G37"/>
  <c r="E37"/>
  <c r="G36"/>
  <c r="E36"/>
  <c r="G35"/>
  <c r="E35"/>
  <c r="G34"/>
  <c r="E34"/>
  <c r="G33"/>
  <c r="E33"/>
  <c r="G32"/>
  <c r="E32"/>
  <c r="G31"/>
  <c r="E31"/>
  <c r="G30"/>
  <c r="E30"/>
  <c r="G29"/>
  <c r="E29"/>
  <c r="G28"/>
  <c r="E28"/>
  <c r="G27"/>
  <c r="E27"/>
  <c r="G26"/>
  <c r="E26"/>
  <c r="G25"/>
  <c r="E25"/>
  <c r="G24"/>
  <c r="E24"/>
  <c r="G23"/>
  <c r="E23"/>
  <c r="G22"/>
  <c r="E22"/>
  <c r="G21"/>
  <c r="E21"/>
  <c r="G20"/>
  <c r="E20"/>
  <c r="G19"/>
  <c r="E19"/>
  <c r="G18"/>
  <c r="E18"/>
  <c r="G17"/>
  <c r="E17"/>
  <c r="G16"/>
  <c r="E16"/>
  <c r="G15"/>
  <c r="E15"/>
  <c r="G14"/>
  <c r="E14"/>
  <c r="G13"/>
  <c r="E13"/>
  <c r="G12"/>
  <c r="E12"/>
  <c r="G11"/>
  <c r="E11"/>
  <c r="G10"/>
  <c r="E10"/>
  <c r="G9"/>
  <c r="E9"/>
  <c r="G8"/>
  <c r="E8"/>
  <c r="G7"/>
  <c r="E7"/>
  <c r="G6"/>
  <c r="E6"/>
  <c r="G5"/>
  <c r="E5"/>
  <c r="G4"/>
  <c r="E4"/>
  <c r="G3"/>
  <c r="H3" s="1"/>
  <c r="E3"/>
  <c r="H4" l="1"/>
  <c r="H24"/>
  <c r="H53"/>
  <c r="H43"/>
  <c r="H37"/>
  <c r="H56"/>
  <c r="H19"/>
  <c r="H6"/>
  <c r="H21"/>
  <c r="H50"/>
  <c r="H58"/>
  <c r="H40"/>
  <c r="H29"/>
  <c r="H28"/>
  <c r="H31"/>
  <c r="H11"/>
  <c r="H23"/>
  <c r="H34"/>
  <c r="H44"/>
  <c r="H48"/>
  <c r="H9"/>
  <c r="H14"/>
  <c r="H13"/>
  <c r="H45"/>
  <c r="H51"/>
  <c r="H26"/>
  <c r="H15"/>
  <c r="H41"/>
  <c r="H52"/>
  <c r="H25"/>
  <c r="H35"/>
  <c r="H46"/>
  <c r="H10"/>
  <c r="H17"/>
  <c r="H47"/>
  <c r="H12"/>
  <c r="H33"/>
  <c r="H16"/>
  <c r="H22"/>
  <c r="H32"/>
  <c r="H5"/>
  <c r="H18"/>
  <c r="H54"/>
  <c r="H8"/>
  <c r="H36"/>
  <c r="H42"/>
  <c r="H7"/>
  <c r="H20"/>
  <c r="H27"/>
  <c r="H30"/>
  <c r="H38"/>
  <c r="H49"/>
  <c r="H57"/>
</calcChain>
</file>

<file path=xl/sharedStrings.xml><?xml version="1.0" encoding="utf-8"?>
<sst xmlns="http://schemas.openxmlformats.org/spreadsheetml/2006/main" count="122" uniqueCount="72">
  <si>
    <t>姓名</t>
  </si>
  <si>
    <t>报考单位</t>
  </si>
  <si>
    <t>报考岗位</t>
  </si>
  <si>
    <t>笔试分数</t>
  </si>
  <si>
    <t>折算分</t>
  </si>
  <si>
    <t>职业技能测试分数</t>
  </si>
  <si>
    <t>综合分数</t>
  </si>
  <si>
    <t>排名</t>
  </si>
  <si>
    <t>陈明</t>
  </si>
  <si>
    <t>咸宁市中级人民法院</t>
  </si>
  <si>
    <t>叶宇昕</t>
  </si>
  <si>
    <t>成康弘</t>
  </si>
  <si>
    <t>雷薇</t>
  </si>
  <si>
    <t>吴丽娟</t>
  </si>
  <si>
    <t>余力</t>
  </si>
  <si>
    <t>周胜杰</t>
  </si>
  <si>
    <t>黄晓霁</t>
  </si>
  <si>
    <t>郑安澍</t>
  </si>
  <si>
    <t>李林芳</t>
  </si>
  <si>
    <t>龙亚娟</t>
  </si>
  <si>
    <t>陈琦</t>
  </si>
  <si>
    <t>陈俊</t>
  </si>
  <si>
    <t>李亮</t>
  </si>
  <si>
    <t>王婧姝</t>
  </si>
  <si>
    <r>
      <t xml:space="preserve">程露 
</t>
    </r>
    <r>
      <rPr>
        <sz val="9"/>
        <color rgb="FFFF0000"/>
        <rFont val="宋体"/>
        <family val="3"/>
        <charset val="134"/>
        <scheme val="minor"/>
      </rPr>
      <t>（1998年出生）</t>
    </r>
    <phoneticPr fontId="2" type="noConversion"/>
  </si>
  <si>
    <t>刘倩婷</t>
  </si>
  <si>
    <t>咸宁市咸安区人民法院</t>
  </si>
  <si>
    <t>陈如玉</t>
  </si>
  <si>
    <t>柳芳</t>
  </si>
  <si>
    <t>陈洁</t>
  </si>
  <si>
    <t>艾波</t>
  </si>
  <si>
    <t>柴珊</t>
  </si>
  <si>
    <t>刘纯樵</t>
  </si>
  <si>
    <t>王明</t>
  </si>
  <si>
    <t>肖翠</t>
  </si>
  <si>
    <t>赤壁市人民法法院</t>
  </si>
  <si>
    <t>肖平</t>
  </si>
  <si>
    <t>王红毅</t>
  </si>
  <si>
    <t>黄大臣</t>
  </si>
  <si>
    <t>张尧</t>
  </si>
  <si>
    <t>魏文艳</t>
  </si>
  <si>
    <t>孙欢</t>
  </si>
  <si>
    <t>丁文新</t>
  </si>
  <si>
    <t>肖太平</t>
  </si>
  <si>
    <t>郭千</t>
  </si>
  <si>
    <t>嘉鱼县人民法法院</t>
  </si>
  <si>
    <t>李赛君</t>
  </si>
  <si>
    <t>杨涵</t>
  </si>
  <si>
    <t>余飞</t>
  </si>
  <si>
    <t>鲁泉</t>
  </si>
  <si>
    <t>杜清烽</t>
  </si>
  <si>
    <t>通城县人民法法院</t>
  </si>
  <si>
    <t>雷恒</t>
  </si>
  <si>
    <t>邓波</t>
  </si>
  <si>
    <t>杨瑛</t>
  </si>
  <si>
    <t>吴京勍</t>
  </si>
  <si>
    <t>徐瑱</t>
  </si>
  <si>
    <t>黎瀛</t>
  </si>
  <si>
    <t>殷林波</t>
  </si>
  <si>
    <t>崇阳县人民法法院</t>
  </si>
  <si>
    <t>段磊</t>
  </si>
  <si>
    <t>童鑫</t>
  </si>
  <si>
    <t>谢承威</t>
  </si>
  <si>
    <t>顾玮</t>
  </si>
  <si>
    <t>徐灏</t>
  </si>
  <si>
    <t>郑芬</t>
  </si>
  <si>
    <t>通山县人民法法院</t>
  </si>
  <si>
    <t>陈戈</t>
  </si>
  <si>
    <t>袁野</t>
  </si>
  <si>
    <t>徐建</t>
  </si>
  <si>
    <t>焦志坚</t>
  </si>
  <si>
    <t>咸宁市法院系统2021年度雇员制审判辅助人员招聘考试
体检、考察人员名单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</si>
</sst>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6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2"/>
      <name val="方正小标宋简体"/>
      <family val="3"/>
      <charset val="134"/>
    </font>
    <font>
      <sz val="11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workbookViewId="0">
      <pane ySplit="2" topLeftCell="A12" activePane="bottomLeft" state="frozen"/>
      <selection pane="bottomLeft" activeCell="B8" sqref="B8"/>
    </sheetView>
  </sheetViews>
  <sheetFormatPr defaultColWidth="8.88671875" defaultRowHeight="14.4"/>
  <cols>
    <col min="1" max="1" width="14.109375" style="9" customWidth="1"/>
    <col min="2" max="2" width="25.33203125" style="9" customWidth="1"/>
    <col min="3" max="3" width="13.77734375" style="10" customWidth="1"/>
    <col min="4" max="4" width="10.21875" style="9" customWidth="1"/>
    <col min="5" max="5" width="9" style="11" customWidth="1"/>
    <col min="6" max="6" width="9.44140625" style="19" customWidth="1"/>
    <col min="7" max="7" width="8.33203125" style="11" customWidth="1"/>
    <col min="8" max="8" width="11.33203125" style="11" customWidth="1"/>
    <col min="9" max="9" width="7.88671875" style="10" customWidth="1"/>
    <col min="10" max="16384" width="8.88671875" style="2"/>
  </cols>
  <sheetData>
    <row r="1" spans="1:9" ht="66" customHeight="1">
      <c r="A1" s="20" t="s">
        <v>71</v>
      </c>
      <c r="B1" s="20"/>
      <c r="C1" s="20"/>
      <c r="D1" s="20"/>
      <c r="E1" s="20"/>
      <c r="F1" s="20"/>
      <c r="G1" s="20"/>
      <c r="H1" s="20"/>
      <c r="I1" s="20"/>
    </row>
    <row r="2" spans="1:9" s="3" customFormat="1" ht="43.5" customHeight="1">
      <c r="A2" s="4" t="s">
        <v>0</v>
      </c>
      <c r="B2" s="4" t="s">
        <v>1</v>
      </c>
      <c r="C2" s="5" t="s">
        <v>2</v>
      </c>
      <c r="D2" s="4" t="s">
        <v>3</v>
      </c>
      <c r="E2" s="12" t="s">
        <v>4</v>
      </c>
      <c r="F2" s="6" t="s">
        <v>5</v>
      </c>
      <c r="G2" s="7" t="s">
        <v>4</v>
      </c>
      <c r="H2" s="7" t="s">
        <v>6</v>
      </c>
      <c r="I2" s="8" t="s">
        <v>7</v>
      </c>
    </row>
    <row r="3" spans="1:9" s="1" customFormat="1" ht="25.95" customHeight="1">
      <c r="A3" s="13" t="s">
        <v>8</v>
      </c>
      <c r="B3" s="13" t="s">
        <v>9</v>
      </c>
      <c r="C3" s="13">
        <v>120101</v>
      </c>
      <c r="D3" s="13">
        <v>62</v>
      </c>
      <c r="E3" s="14">
        <f>D3*0.4</f>
        <v>24.8</v>
      </c>
      <c r="F3" s="15">
        <v>87.55</v>
      </c>
      <c r="G3" s="14">
        <f t="shared" ref="G3:G27" si="0">F3*0.6</f>
        <v>52.529999999999994</v>
      </c>
      <c r="H3" s="14">
        <f t="shared" ref="H3:H27" si="1">E3+G3</f>
        <v>77.33</v>
      </c>
      <c r="I3" s="16">
        <v>1</v>
      </c>
    </row>
    <row r="4" spans="1:9" s="1" customFormat="1" ht="25.95" customHeight="1">
      <c r="A4" s="13" t="s">
        <v>10</v>
      </c>
      <c r="B4" s="13" t="s">
        <v>9</v>
      </c>
      <c r="C4" s="13">
        <v>120101</v>
      </c>
      <c r="D4" s="13">
        <v>68</v>
      </c>
      <c r="E4" s="14">
        <f>D4*0.4</f>
        <v>27.200000000000003</v>
      </c>
      <c r="F4" s="15">
        <v>83.45</v>
      </c>
      <c r="G4" s="14">
        <f t="shared" si="0"/>
        <v>50.07</v>
      </c>
      <c r="H4" s="14">
        <f t="shared" si="1"/>
        <v>77.27000000000001</v>
      </c>
      <c r="I4" s="16">
        <v>2</v>
      </c>
    </row>
    <row r="5" spans="1:9" s="1" customFormat="1" ht="25.95" customHeight="1">
      <c r="A5" s="13" t="s">
        <v>11</v>
      </c>
      <c r="B5" s="13" t="s">
        <v>9</v>
      </c>
      <c r="C5" s="13">
        <v>120101</v>
      </c>
      <c r="D5" s="13">
        <v>61</v>
      </c>
      <c r="E5" s="14">
        <f t="shared" ref="E5:E29" si="2">D5*0.4</f>
        <v>24.400000000000002</v>
      </c>
      <c r="F5" s="15">
        <v>85.45</v>
      </c>
      <c r="G5" s="14">
        <f t="shared" si="0"/>
        <v>51.27</v>
      </c>
      <c r="H5" s="14">
        <f t="shared" si="1"/>
        <v>75.67</v>
      </c>
      <c r="I5" s="16">
        <v>3</v>
      </c>
    </row>
    <row r="6" spans="1:9" s="1" customFormat="1" ht="25.95" customHeight="1">
      <c r="A6" s="13" t="s">
        <v>12</v>
      </c>
      <c r="B6" s="13" t="s">
        <v>9</v>
      </c>
      <c r="C6" s="13">
        <v>120101</v>
      </c>
      <c r="D6" s="13">
        <v>60</v>
      </c>
      <c r="E6" s="14">
        <f t="shared" si="2"/>
        <v>24</v>
      </c>
      <c r="F6" s="15">
        <v>85.6</v>
      </c>
      <c r="G6" s="14">
        <f t="shared" si="0"/>
        <v>51.359999999999992</v>
      </c>
      <c r="H6" s="14">
        <f t="shared" si="1"/>
        <v>75.359999999999985</v>
      </c>
      <c r="I6" s="16">
        <v>4</v>
      </c>
    </row>
    <row r="7" spans="1:9" s="1" customFormat="1" ht="25.95" customHeight="1">
      <c r="A7" s="13" t="s">
        <v>13</v>
      </c>
      <c r="B7" s="13" t="s">
        <v>9</v>
      </c>
      <c r="C7" s="13">
        <v>120101</v>
      </c>
      <c r="D7" s="13">
        <v>54</v>
      </c>
      <c r="E7" s="14">
        <f t="shared" si="2"/>
        <v>21.6</v>
      </c>
      <c r="F7" s="15">
        <v>86.5</v>
      </c>
      <c r="G7" s="14">
        <f t="shared" si="0"/>
        <v>51.9</v>
      </c>
      <c r="H7" s="14">
        <f t="shared" si="1"/>
        <v>73.5</v>
      </c>
      <c r="I7" s="16">
        <v>5</v>
      </c>
    </row>
    <row r="8" spans="1:9" s="1" customFormat="1" ht="25.95" customHeight="1">
      <c r="A8" s="13" t="s">
        <v>14</v>
      </c>
      <c r="B8" s="13" t="s">
        <v>9</v>
      </c>
      <c r="C8" s="13">
        <v>120101</v>
      </c>
      <c r="D8" s="13">
        <v>55</v>
      </c>
      <c r="E8" s="14">
        <f t="shared" si="2"/>
        <v>22</v>
      </c>
      <c r="F8" s="15">
        <v>83.95</v>
      </c>
      <c r="G8" s="14">
        <f t="shared" si="0"/>
        <v>50.37</v>
      </c>
      <c r="H8" s="14">
        <f t="shared" si="1"/>
        <v>72.37</v>
      </c>
      <c r="I8" s="16">
        <v>6</v>
      </c>
    </row>
    <row r="9" spans="1:9" s="1" customFormat="1" ht="25.95" customHeight="1">
      <c r="A9" s="13" t="s">
        <v>15</v>
      </c>
      <c r="B9" s="13" t="s">
        <v>9</v>
      </c>
      <c r="C9" s="13">
        <v>120101</v>
      </c>
      <c r="D9" s="13">
        <v>64</v>
      </c>
      <c r="E9" s="14">
        <f t="shared" si="2"/>
        <v>25.6</v>
      </c>
      <c r="F9" s="15">
        <v>77.8</v>
      </c>
      <c r="G9" s="14">
        <f t="shared" si="0"/>
        <v>46.68</v>
      </c>
      <c r="H9" s="14">
        <f t="shared" si="1"/>
        <v>72.28</v>
      </c>
      <c r="I9" s="16">
        <v>7</v>
      </c>
    </row>
    <row r="10" spans="1:9" s="1" customFormat="1" ht="25.95" customHeight="1">
      <c r="A10" s="13" t="s">
        <v>16</v>
      </c>
      <c r="B10" s="13" t="s">
        <v>9</v>
      </c>
      <c r="C10" s="13">
        <v>120101</v>
      </c>
      <c r="D10" s="13">
        <v>55</v>
      </c>
      <c r="E10" s="14">
        <f t="shared" si="2"/>
        <v>22</v>
      </c>
      <c r="F10" s="15">
        <v>82.5</v>
      </c>
      <c r="G10" s="14">
        <f t="shared" si="0"/>
        <v>49.5</v>
      </c>
      <c r="H10" s="14">
        <f t="shared" si="1"/>
        <v>71.5</v>
      </c>
      <c r="I10" s="16">
        <v>8</v>
      </c>
    </row>
    <row r="11" spans="1:9" s="1" customFormat="1" ht="25.95" customHeight="1">
      <c r="A11" s="13" t="s">
        <v>17</v>
      </c>
      <c r="B11" s="13" t="s">
        <v>9</v>
      </c>
      <c r="C11" s="13">
        <v>120101</v>
      </c>
      <c r="D11" s="13">
        <v>64</v>
      </c>
      <c r="E11" s="14">
        <f t="shared" si="2"/>
        <v>25.6</v>
      </c>
      <c r="F11" s="15">
        <v>75.650000000000006</v>
      </c>
      <c r="G11" s="14">
        <f t="shared" si="0"/>
        <v>45.39</v>
      </c>
      <c r="H11" s="14">
        <f t="shared" si="1"/>
        <v>70.990000000000009</v>
      </c>
      <c r="I11" s="16">
        <v>9</v>
      </c>
    </row>
    <row r="12" spans="1:9" s="1" customFormat="1" ht="25.95" customHeight="1">
      <c r="A12" s="13" t="s">
        <v>18</v>
      </c>
      <c r="B12" s="13" t="s">
        <v>9</v>
      </c>
      <c r="C12" s="13">
        <v>120101</v>
      </c>
      <c r="D12" s="13">
        <v>58</v>
      </c>
      <c r="E12" s="14">
        <f t="shared" si="2"/>
        <v>23.200000000000003</v>
      </c>
      <c r="F12" s="15">
        <v>79.5</v>
      </c>
      <c r="G12" s="14">
        <f t="shared" si="0"/>
        <v>47.699999999999996</v>
      </c>
      <c r="H12" s="14">
        <f t="shared" si="1"/>
        <v>70.900000000000006</v>
      </c>
      <c r="I12" s="16">
        <v>10</v>
      </c>
    </row>
    <row r="13" spans="1:9" s="1" customFormat="1" ht="25.95" customHeight="1">
      <c r="A13" s="13" t="s">
        <v>19</v>
      </c>
      <c r="B13" s="13" t="s">
        <v>9</v>
      </c>
      <c r="C13" s="13">
        <v>120101</v>
      </c>
      <c r="D13" s="13">
        <v>56</v>
      </c>
      <c r="E13" s="14">
        <f t="shared" si="2"/>
        <v>22.400000000000002</v>
      </c>
      <c r="F13" s="15">
        <v>79.599999999999994</v>
      </c>
      <c r="G13" s="14">
        <f t="shared" si="0"/>
        <v>47.76</v>
      </c>
      <c r="H13" s="14">
        <f t="shared" si="1"/>
        <v>70.16</v>
      </c>
      <c r="I13" s="16">
        <v>11</v>
      </c>
    </row>
    <row r="14" spans="1:9" s="1" customFormat="1" ht="25.95" customHeight="1">
      <c r="A14" s="13" t="s">
        <v>20</v>
      </c>
      <c r="B14" s="13" t="s">
        <v>9</v>
      </c>
      <c r="C14" s="13">
        <v>120101</v>
      </c>
      <c r="D14" s="13">
        <v>56</v>
      </c>
      <c r="E14" s="14">
        <f t="shared" si="2"/>
        <v>22.400000000000002</v>
      </c>
      <c r="F14" s="15">
        <v>79.5</v>
      </c>
      <c r="G14" s="14">
        <f t="shared" si="0"/>
        <v>47.699999999999996</v>
      </c>
      <c r="H14" s="14">
        <f t="shared" si="1"/>
        <v>70.099999999999994</v>
      </c>
      <c r="I14" s="16">
        <v>12</v>
      </c>
    </row>
    <row r="15" spans="1:9" s="1" customFormat="1" ht="25.95" customHeight="1">
      <c r="A15" s="13" t="s">
        <v>21</v>
      </c>
      <c r="B15" s="13" t="s">
        <v>9</v>
      </c>
      <c r="C15" s="13">
        <v>120101</v>
      </c>
      <c r="D15" s="13">
        <v>61</v>
      </c>
      <c r="E15" s="14">
        <f t="shared" si="2"/>
        <v>24.400000000000002</v>
      </c>
      <c r="F15" s="15">
        <v>76</v>
      </c>
      <c r="G15" s="14">
        <f t="shared" si="0"/>
        <v>45.6</v>
      </c>
      <c r="H15" s="14">
        <f t="shared" si="1"/>
        <v>70</v>
      </c>
      <c r="I15" s="16">
        <v>13</v>
      </c>
    </row>
    <row r="16" spans="1:9" s="1" customFormat="1" ht="25.95" customHeight="1">
      <c r="A16" s="13" t="s">
        <v>22</v>
      </c>
      <c r="B16" s="13" t="s">
        <v>9</v>
      </c>
      <c r="C16" s="13">
        <v>120101</v>
      </c>
      <c r="D16" s="13">
        <v>54</v>
      </c>
      <c r="E16" s="14">
        <f t="shared" si="2"/>
        <v>21.6</v>
      </c>
      <c r="F16" s="15">
        <v>80.400000000000006</v>
      </c>
      <c r="G16" s="14">
        <f t="shared" si="0"/>
        <v>48.24</v>
      </c>
      <c r="H16" s="14">
        <f t="shared" si="1"/>
        <v>69.84</v>
      </c>
      <c r="I16" s="16">
        <v>14</v>
      </c>
    </row>
    <row r="17" spans="1:9" s="1" customFormat="1" ht="25.95" customHeight="1">
      <c r="A17" s="13" t="s">
        <v>23</v>
      </c>
      <c r="B17" s="13" t="s">
        <v>9</v>
      </c>
      <c r="C17" s="13">
        <v>120101</v>
      </c>
      <c r="D17" s="13">
        <v>55</v>
      </c>
      <c r="E17" s="14">
        <f t="shared" si="2"/>
        <v>22</v>
      </c>
      <c r="F17" s="15">
        <v>78.900000000000006</v>
      </c>
      <c r="G17" s="14">
        <f t="shared" si="0"/>
        <v>47.34</v>
      </c>
      <c r="H17" s="14">
        <f t="shared" si="1"/>
        <v>69.34</v>
      </c>
      <c r="I17" s="16">
        <v>15</v>
      </c>
    </row>
    <row r="18" spans="1:9" s="1" customFormat="1" ht="33.6" customHeight="1">
      <c r="A18" s="17" t="s">
        <v>24</v>
      </c>
      <c r="B18" s="13" t="s">
        <v>9</v>
      </c>
      <c r="C18" s="13">
        <v>120101</v>
      </c>
      <c r="D18" s="13">
        <v>54</v>
      </c>
      <c r="E18" s="14">
        <f>D18*0.4</f>
        <v>21.6</v>
      </c>
      <c r="F18" s="15">
        <v>79.400000000000006</v>
      </c>
      <c r="G18" s="14">
        <f>F18*0.6</f>
        <v>47.64</v>
      </c>
      <c r="H18" s="14">
        <f>E18+G18</f>
        <v>69.240000000000009</v>
      </c>
      <c r="I18" s="16">
        <v>16</v>
      </c>
    </row>
    <row r="19" spans="1:9" s="1" customFormat="1" ht="25.95" customHeight="1">
      <c r="A19" s="13" t="s">
        <v>25</v>
      </c>
      <c r="B19" s="13" t="s">
        <v>26</v>
      </c>
      <c r="C19" s="13">
        <v>120201</v>
      </c>
      <c r="D19" s="13">
        <v>48</v>
      </c>
      <c r="E19" s="14">
        <f t="shared" si="2"/>
        <v>19.200000000000003</v>
      </c>
      <c r="F19" s="15">
        <v>87.9</v>
      </c>
      <c r="G19" s="14">
        <f t="shared" si="0"/>
        <v>52.74</v>
      </c>
      <c r="H19" s="14">
        <f t="shared" si="1"/>
        <v>71.94</v>
      </c>
      <c r="I19" s="16">
        <v>1</v>
      </c>
    </row>
    <row r="20" spans="1:9" s="1" customFormat="1" ht="25.95" customHeight="1">
      <c r="A20" s="13" t="s">
        <v>27</v>
      </c>
      <c r="B20" s="13" t="s">
        <v>26</v>
      </c>
      <c r="C20" s="13">
        <v>120201</v>
      </c>
      <c r="D20" s="13">
        <v>46</v>
      </c>
      <c r="E20" s="14">
        <f t="shared" si="2"/>
        <v>18.400000000000002</v>
      </c>
      <c r="F20" s="15">
        <v>83.95</v>
      </c>
      <c r="G20" s="14">
        <f t="shared" si="0"/>
        <v>50.37</v>
      </c>
      <c r="H20" s="14">
        <f t="shared" si="1"/>
        <v>68.77</v>
      </c>
      <c r="I20" s="16">
        <v>2</v>
      </c>
    </row>
    <row r="21" spans="1:9" s="1" customFormat="1" ht="25.95" customHeight="1">
      <c r="A21" s="13" t="s">
        <v>28</v>
      </c>
      <c r="B21" s="13" t="s">
        <v>26</v>
      </c>
      <c r="C21" s="13">
        <v>120201</v>
      </c>
      <c r="D21" s="13">
        <v>47</v>
      </c>
      <c r="E21" s="14">
        <f t="shared" si="2"/>
        <v>18.8</v>
      </c>
      <c r="F21" s="15">
        <v>81.3</v>
      </c>
      <c r="G21" s="14">
        <f t="shared" si="0"/>
        <v>48.779999999999994</v>
      </c>
      <c r="H21" s="14">
        <f t="shared" si="1"/>
        <v>67.58</v>
      </c>
      <c r="I21" s="16">
        <v>3</v>
      </c>
    </row>
    <row r="22" spans="1:9" s="1" customFormat="1" ht="25.95" customHeight="1">
      <c r="A22" s="13" t="s">
        <v>29</v>
      </c>
      <c r="B22" s="13" t="s">
        <v>26</v>
      </c>
      <c r="C22" s="13">
        <v>120201</v>
      </c>
      <c r="D22" s="13">
        <v>56</v>
      </c>
      <c r="E22" s="14">
        <f t="shared" si="2"/>
        <v>22.400000000000002</v>
      </c>
      <c r="F22" s="15">
        <v>74.8</v>
      </c>
      <c r="G22" s="14">
        <f t="shared" si="0"/>
        <v>44.879999999999995</v>
      </c>
      <c r="H22" s="14">
        <f t="shared" si="1"/>
        <v>67.28</v>
      </c>
      <c r="I22" s="16">
        <v>4</v>
      </c>
    </row>
    <row r="23" spans="1:9" s="1" customFormat="1" ht="25.95" customHeight="1">
      <c r="A23" s="13" t="s">
        <v>30</v>
      </c>
      <c r="B23" s="13" t="s">
        <v>26</v>
      </c>
      <c r="C23" s="13">
        <v>120201</v>
      </c>
      <c r="D23" s="13">
        <v>48</v>
      </c>
      <c r="E23" s="14">
        <f t="shared" si="2"/>
        <v>19.200000000000003</v>
      </c>
      <c r="F23" s="15">
        <v>78.2</v>
      </c>
      <c r="G23" s="14">
        <f t="shared" si="0"/>
        <v>46.92</v>
      </c>
      <c r="H23" s="14">
        <f t="shared" si="1"/>
        <v>66.12</v>
      </c>
      <c r="I23" s="16">
        <v>5</v>
      </c>
    </row>
    <row r="24" spans="1:9" s="1" customFormat="1" ht="25.95" customHeight="1">
      <c r="A24" s="13" t="s">
        <v>31</v>
      </c>
      <c r="B24" s="13" t="s">
        <v>26</v>
      </c>
      <c r="C24" s="13">
        <v>120201</v>
      </c>
      <c r="D24" s="13">
        <v>43</v>
      </c>
      <c r="E24" s="14">
        <f t="shared" si="2"/>
        <v>17.2</v>
      </c>
      <c r="F24" s="15">
        <v>79.150000000000006</v>
      </c>
      <c r="G24" s="14">
        <f t="shared" si="0"/>
        <v>47.49</v>
      </c>
      <c r="H24" s="14">
        <f t="shared" si="1"/>
        <v>64.69</v>
      </c>
      <c r="I24" s="16">
        <v>6</v>
      </c>
    </row>
    <row r="25" spans="1:9" s="1" customFormat="1" ht="25.95" customHeight="1">
      <c r="A25" s="13" t="s">
        <v>32</v>
      </c>
      <c r="B25" s="13" t="s">
        <v>26</v>
      </c>
      <c r="C25" s="13">
        <v>120201</v>
      </c>
      <c r="D25" s="13">
        <v>52</v>
      </c>
      <c r="E25" s="14">
        <f t="shared" si="2"/>
        <v>20.8</v>
      </c>
      <c r="F25" s="15">
        <v>70.599999999999994</v>
      </c>
      <c r="G25" s="14">
        <f t="shared" si="0"/>
        <v>42.359999999999992</v>
      </c>
      <c r="H25" s="14">
        <f t="shared" si="1"/>
        <v>63.16</v>
      </c>
      <c r="I25" s="16">
        <v>7</v>
      </c>
    </row>
    <row r="26" spans="1:9" s="1" customFormat="1" ht="25.95" customHeight="1">
      <c r="A26" s="13" t="s">
        <v>33</v>
      </c>
      <c r="B26" s="13" t="s">
        <v>26</v>
      </c>
      <c r="C26" s="13">
        <v>120201</v>
      </c>
      <c r="D26" s="13">
        <v>42</v>
      </c>
      <c r="E26" s="14">
        <f t="shared" si="2"/>
        <v>16.8</v>
      </c>
      <c r="F26" s="15">
        <v>76.650000000000006</v>
      </c>
      <c r="G26" s="14">
        <f t="shared" si="0"/>
        <v>45.99</v>
      </c>
      <c r="H26" s="14">
        <f t="shared" si="1"/>
        <v>62.790000000000006</v>
      </c>
      <c r="I26" s="16">
        <v>8</v>
      </c>
    </row>
    <row r="27" spans="1:9" s="1" customFormat="1" ht="26.1" customHeight="1">
      <c r="A27" s="13" t="s">
        <v>34</v>
      </c>
      <c r="B27" s="13" t="s">
        <v>35</v>
      </c>
      <c r="C27" s="13">
        <v>120301</v>
      </c>
      <c r="D27" s="13">
        <v>49</v>
      </c>
      <c r="E27" s="14">
        <f t="shared" si="2"/>
        <v>19.600000000000001</v>
      </c>
      <c r="F27" s="15">
        <v>94.95</v>
      </c>
      <c r="G27" s="14">
        <f t="shared" si="0"/>
        <v>56.97</v>
      </c>
      <c r="H27" s="14">
        <f t="shared" si="1"/>
        <v>76.569999999999993</v>
      </c>
      <c r="I27" s="16">
        <v>1</v>
      </c>
    </row>
    <row r="28" spans="1:9" s="1" customFormat="1" ht="26.1" customHeight="1">
      <c r="A28" s="13" t="s">
        <v>36</v>
      </c>
      <c r="B28" s="13" t="s">
        <v>35</v>
      </c>
      <c r="C28" s="13">
        <v>120301</v>
      </c>
      <c r="D28" s="13">
        <v>47</v>
      </c>
      <c r="E28" s="14">
        <f t="shared" si="2"/>
        <v>18.8</v>
      </c>
      <c r="F28" s="15">
        <v>82.8</v>
      </c>
      <c r="G28" s="14">
        <f t="shared" ref="G28:G53" si="3">F28*0.6</f>
        <v>49.68</v>
      </c>
      <c r="H28" s="14">
        <f t="shared" ref="H28:H53" si="4">E28+G28</f>
        <v>68.48</v>
      </c>
      <c r="I28" s="16">
        <v>2</v>
      </c>
    </row>
    <row r="29" spans="1:9" s="1" customFormat="1" ht="26.1" customHeight="1">
      <c r="A29" s="13" t="s">
        <v>37</v>
      </c>
      <c r="B29" s="13" t="s">
        <v>35</v>
      </c>
      <c r="C29" s="13">
        <v>120301</v>
      </c>
      <c r="D29" s="13">
        <v>46</v>
      </c>
      <c r="E29" s="14">
        <f t="shared" si="2"/>
        <v>18.400000000000002</v>
      </c>
      <c r="F29" s="15">
        <v>79.5</v>
      </c>
      <c r="G29" s="14">
        <f t="shared" si="3"/>
        <v>47.699999999999996</v>
      </c>
      <c r="H29" s="14">
        <f t="shared" si="4"/>
        <v>66.099999999999994</v>
      </c>
      <c r="I29" s="16">
        <v>3</v>
      </c>
    </row>
    <row r="30" spans="1:9" s="1" customFormat="1" ht="26.1" customHeight="1">
      <c r="A30" s="13" t="s">
        <v>38</v>
      </c>
      <c r="B30" s="13" t="s">
        <v>35</v>
      </c>
      <c r="C30" s="13">
        <v>120301</v>
      </c>
      <c r="D30" s="13">
        <v>51</v>
      </c>
      <c r="E30" s="14">
        <f t="shared" ref="E30:E56" si="5">D30*0.4</f>
        <v>20.400000000000002</v>
      </c>
      <c r="F30" s="15">
        <v>75.599999999999994</v>
      </c>
      <c r="G30" s="14">
        <f t="shared" si="3"/>
        <v>45.359999999999992</v>
      </c>
      <c r="H30" s="14">
        <f t="shared" si="4"/>
        <v>65.759999999999991</v>
      </c>
      <c r="I30" s="16">
        <v>4</v>
      </c>
    </row>
    <row r="31" spans="1:9" s="1" customFormat="1" ht="26.1" customHeight="1">
      <c r="A31" s="13" t="s">
        <v>39</v>
      </c>
      <c r="B31" s="13" t="s">
        <v>35</v>
      </c>
      <c r="C31" s="13">
        <v>120301</v>
      </c>
      <c r="D31" s="13">
        <v>39</v>
      </c>
      <c r="E31" s="14">
        <f t="shared" si="5"/>
        <v>15.600000000000001</v>
      </c>
      <c r="F31" s="15">
        <v>82.85</v>
      </c>
      <c r="G31" s="14">
        <f t="shared" si="3"/>
        <v>49.709999999999994</v>
      </c>
      <c r="H31" s="14">
        <f t="shared" si="4"/>
        <v>65.31</v>
      </c>
      <c r="I31" s="16">
        <v>5</v>
      </c>
    </row>
    <row r="32" spans="1:9" s="1" customFormat="1" ht="26.1" customHeight="1">
      <c r="A32" s="13" t="s">
        <v>40</v>
      </c>
      <c r="B32" s="13" t="s">
        <v>35</v>
      </c>
      <c r="C32" s="13">
        <v>120301</v>
      </c>
      <c r="D32" s="13">
        <v>46</v>
      </c>
      <c r="E32" s="14">
        <f t="shared" si="5"/>
        <v>18.400000000000002</v>
      </c>
      <c r="F32" s="15">
        <v>76.45</v>
      </c>
      <c r="G32" s="14">
        <f t="shared" si="3"/>
        <v>45.87</v>
      </c>
      <c r="H32" s="14">
        <f t="shared" si="4"/>
        <v>64.27</v>
      </c>
      <c r="I32" s="16">
        <v>6</v>
      </c>
    </row>
    <row r="33" spans="1:9" s="1" customFormat="1" ht="26.1" customHeight="1">
      <c r="A33" s="13" t="s">
        <v>41</v>
      </c>
      <c r="B33" s="13" t="s">
        <v>35</v>
      </c>
      <c r="C33" s="13">
        <v>120302</v>
      </c>
      <c r="D33" s="13">
        <v>53</v>
      </c>
      <c r="E33" s="14">
        <f t="shared" si="5"/>
        <v>21.200000000000003</v>
      </c>
      <c r="F33" s="15">
        <v>100</v>
      </c>
      <c r="G33" s="14">
        <f t="shared" si="3"/>
        <v>60</v>
      </c>
      <c r="H33" s="14">
        <f t="shared" si="4"/>
        <v>81.2</v>
      </c>
      <c r="I33" s="16">
        <v>1</v>
      </c>
    </row>
    <row r="34" spans="1:9" s="1" customFormat="1" ht="27" customHeight="1">
      <c r="A34" s="13" t="s">
        <v>42</v>
      </c>
      <c r="B34" s="13" t="s">
        <v>35</v>
      </c>
      <c r="C34" s="13">
        <v>120302</v>
      </c>
      <c r="D34" s="13">
        <v>41</v>
      </c>
      <c r="E34" s="14">
        <f t="shared" si="5"/>
        <v>16.400000000000002</v>
      </c>
      <c r="F34" s="15">
        <v>100</v>
      </c>
      <c r="G34" s="14">
        <f t="shared" si="3"/>
        <v>60</v>
      </c>
      <c r="H34" s="14">
        <f t="shared" si="4"/>
        <v>76.400000000000006</v>
      </c>
      <c r="I34" s="16">
        <v>2</v>
      </c>
    </row>
    <row r="35" spans="1:9" s="1" customFormat="1" ht="27" customHeight="1">
      <c r="A35" s="13" t="s">
        <v>43</v>
      </c>
      <c r="B35" s="13" t="s">
        <v>35</v>
      </c>
      <c r="C35" s="13">
        <v>120302</v>
      </c>
      <c r="D35" s="13">
        <v>33</v>
      </c>
      <c r="E35" s="14">
        <f t="shared" si="5"/>
        <v>13.200000000000001</v>
      </c>
      <c r="F35" s="15">
        <v>100</v>
      </c>
      <c r="G35" s="14">
        <f t="shared" si="3"/>
        <v>60</v>
      </c>
      <c r="H35" s="14">
        <f t="shared" si="4"/>
        <v>73.2</v>
      </c>
      <c r="I35" s="16">
        <v>3</v>
      </c>
    </row>
    <row r="36" spans="1:9" s="1" customFormat="1" ht="27" customHeight="1">
      <c r="A36" s="13" t="s">
        <v>44</v>
      </c>
      <c r="B36" s="13" t="s">
        <v>45</v>
      </c>
      <c r="C36" s="13">
        <v>120401</v>
      </c>
      <c r="D36" s="13">
        <v>56</v>
      </c>
      <c r="E36" s="14">
        <f t="shared" si="5"/>
        <v>22.400000000000002</v>
      </c>
      <c r="F36" s="15">
        <v>91.55</v>
      </c>
      <c r="G36" s="14">
        <f t="shared" si="3"/>
        <v>54.93</v>
      </c>
      <c r="H36" s="14">
        <f t="shared" si="4"/>
        <v>77.33</v>
      </c>
      <c r="I36" s="16">
        <v>1</v>
      </c>
    </row>
    <row r="37" spans="1:9" s="1" customFormat="1" ht="27" customHeight="1">
      <c r="A37" s="13" t="s">
        <v>46</v>
      </c>
      <c r="B37" s="13" t="s">
        <v>45</v>
      </c>
      <c r="C37" s="13">
        <v>120401</v>
      </c>
      <c r="D37" s="13">
        <v>56</v>
      </c>
      <c r="E37" s="14">
        <f t="shared" si="5"/>
        <v>22.400000000000002</v>
      </c>
      <c r="F37" s="15">
        <v>89.65</v>
      </c>
      <c r="G37" s="14">
        <f t="shared" si="3"/>
        <v>53.79</v>
      </c>
      <c r="H37" s="14">
        <f t="shared" si="4"/>
        <v>76.19</v>
      </c>
      <c r="I37" s="16">
        <v>2</v>
      </c>
    </row>
    <row r="38" spans="1:9" s="1" customFormat="1" ht="27" customHeight="1">
      <c r="A38" s="13" t="s">
        <v>47</v>
      </c>
      <c r="B38" s="13" t="s">
        <v>45</v>
      </c>
      <c r="C38" s="13">
        <v>120401</v>
      </c>
      <c r="D38" s="13">
        <v>55</v>
      </c>
      <c r="E38" s="14">
        <f t="shared" si="5"/>
        <v>22</v>
      </c>
      <c r="F38" s="15">
        <v>88.7</v>
      </c>
      <c r="G38" s="14">
        <f t="shared" si="3"/>
        <v>53.22</v>
      </c>
      <c r="H38" s="14">
        <f t="shared" si="4"/>
        <v>75.22</v>
      </c>
      <c r="I38" s="16">
        <v>3</v>
      </c>
    </row>
    <row r="39" spans="1:9" s="1" customFormat="1" ht="27" customHeight="1">
      <c r="A39" s="13" t="s">
        <v>48</v>
      </c>
      <c r="B39" s="13" t="s">
        <v>45</v>
      </c>
      <c r="C39" s="13">
        <v>120401</v>
      </c>
      <c r="D39" s="13">
        <v>57</v>
      </c>
      <c r="E39" s="14">
        <f t="shared" si="5"/>
        <v>22.8</v>
      </c>
      <c r="F39" s="15">
        <v>84.65</v>
      </c>
      <c r="G39" s="14">
        <f t="shared" si="3"/>
        <v>50.79</v>
      </c>
      <c r="H39" s="14">
        <f t="shared" si="4"/>
        <v>73.59</v>
      </c>
      <c r="I39" s="16">
        <v>4</v>
      </c>
    </row>
    <row r="40" spans="1:9" s="1" customFormat="1" ht="25.95" customHeight="1">
      <c r="A40" s="13" t="s">
        <v>49</v>
      </c>
      <c r="B40" s="13" t="s">
        <v>45</v>
      </c>
      <c r="C40" s="13">
        <v>120401</v>
      </c>
      <c r="D40" s="13">
        <v>52</v>
      </c>
      <c r="E40" s="14">
        <f t="shared" si="5"/>
        <v>20.8</v>
      </c>
      <c r="F40" s="15">
        <v>84.75</v>
      </c>
      <c r="G40" s="14">
        <f t="shared" si="3"/>
        <v>50.85</v>
      </c>
      <c r="H40" s="14">
        <f t="shared" si="4"/>
        <v>71.650000000000006</v>
      </c>
      <c r="I40" s="16">
        <v>5</v>
      </c>
    </row>
    <row r="41" spans="1:9" s="1" customFormat="1" ht="25.95" customHeight="1">
      <c r="A41" s="18" t="s">
        <v>50</v>
      </c>
      <c r="B41" s="18" t="s">
        <v>51</v>
      </c>
      <c r="C41" s="18">
        <v>120503</v>
      </c>
      <c r="D41" s="18">
        <v>49</v>
      </c>
      <c r="E41" s="14">
        <f t="shared" si="5"/>
        <v>19.600000000000001</v>
      </c>
      <c r="F41" s="15">
        <v>100</v>
      </c>
      <c r="G41" s="14">
        <f t="shared" si="3"/>
        <v>60</v>
      </c>
      <c r="H41" s="14">
        <f t="shared" si="4"/>
        <v>79.599999999999994</v>
      </c>
      <c r="I41" s="16">
        <v>1</v>
      </c>
    </row>
    <row r="42" spans="1:9" s="1" customFormat="1" ht="25.95" customHeight="1">
      <c r="A42" s="18" t="s">
        <v>52</v>
      </c>
      <c r="B42" s="18" t="s">
        <v>51</v>
      </c>
      <c r="C42" s="18">
        <v>120503</v>
      </c>
      <c r="D42" s="18">
        <v>48</v>
      </c>
      <c r="E42" s="14">
        <f t="shared" si="5"/>
        <v>19.200000000000003</v>
      </c>
      <c r="F42" s="15">
        <v>100</v>
      </c>
      <c r="G42" s="14">
        <f t="shared" si="3"/>
        <v>60</v>
      </c>
      <c r="H42" s="14">
        <f t="shared" si="4"/>
        <v>79.2</v>
      </c>
      <c r="I42" s="16">
        <v>2</v>
      </c>
    </row>
    <row r="43" spans="1:9" s="1" customFormat="1" ht="25.95" customHeight="1">
      <c r="A43" s="18" t="s">
        <v>53</v>
      </c>
      <c r="B43" s="18" t="s">
        <v>51</v>
      </c>
      <c r="C43" s="18">
        <v>120503</v>
      </c>
      <c r="D43" s="18">
        <v>47</v>
      </c>
      <c r="E43" s="14">
        <f t="shared" si="5"/>
        <v>18.8</v>
      </c>
      <c r="F43" s="15">
        <v>100</v>
      </c>
      <c r="G43" s="14">
        <f t="shared" si="3"/>
        <v>60</v>
      </c>
      <c r="H43" s="14">
        <f t="shared" si="4"/>
        <v>78.8</v>
      </c>
      <c r="I43" s="16">
        <v>3</v>
      </c>
    </row>
    <row r="44" spans="1:9" s="1" customFormat="1" ht="25.95" customHeight="1">
      <c r="A44" s="18" t="s">
        <v>54</v>
      </c>
      <c r="B44" s="18" t="s">
        <v>51</v>
      </c>
      <c r="C44" s="18">
        <v>120502</v>
      </c>
      <c r="D44" s="18">
        <v>39</v>
      </c>
      <c r="E44" s="14">
        <f t="shared" si="5"/>
        <v>15.600000000000001</v>
      </c>
      <c r="F44" s="15">
        <v>79.5</v>
      </c>
      <c r="G44" s="14">
        <f t="shared" si="3"/>
        <v>47.699999999999996</v>
      </c>
      <c r="H44" s="14">
        <f t="shared" si="4"/>
        <v>63.3</v>
      </c>
      <c r="I44" s="16">
        <v>1</v>
      </c>
    </row>
    <row r="45" spans="1:9" s="1" customFormat="1" ht="25.95" customHeight="1">
      <c r="A45" s="18" t="s">
        <v>55</v>
      </c>
      <c r="B45" s="18" t="s">
        <v>51</v>
      </c>
      <c r="C45" s="18">
        <v>120502</v>
      </c>
      <c r="D45" s="18">
        <v>44</v>
      </c>
      <c r="E45" s="14">
        <f t="shared" si="5"/>
        <v>17.600000000000001</v>
      </c>
      <c r="F45" s="15">
        <v>74.7</v>
      </c>
      <c r="G45" s="14">
        <f t="shared" si="3"/>
        <v>44.82</v>
      </c>
      <c r="H45" s="14">
        <f t="shared" si="4"/>
        <v>62.42</v>
      </c>
      <c r="I45" s="16">
        <v>2</v>
      </c>
    </row>
    <row r="46" spans="1:9" s="1" customFormat="1" ht="25.95" customHeight="1">
      <c r="A46" s="18" t="s">
        <v>56</v>
      </c>
      <c r="B46" s="18" t="s">
        <v>51</v>
      </c>
      <c r="C46" s="18">
        <v>120502</v>
      </c>
      <c r="D46" s="18">
        <v>36</v>
      </c>
      <c r="E46" s="14">
        <f t="shared" si="5"/>
        <v>14.4</v>
      </c>
      <c r="F46" s="15">
        <v>71.150000000000006</v>
      </c>
      <c r="G46" s="14">
        <f t="shared" si="3"/>
        <v>42.690000000000005</v>
      </c>
      <c r="H46" s="14">
        <f t="shared" si="4"/>
        <v>57.09</v>
      </c>
      <c r="I46" s="16">
        <v>3</v>
      </c>
    </row>
    <row r="47" spans="1:9" s="1" customFormat="1" ht="25.95" customHeight="1">
      <c r="A47" s="18" t="s">
        <v>57</v>
      </c>
      <c r="B47" s="18" t="s">
        <v>51</v>
      </c>
      <c r="C47" s="18">
        <v>120501</v>
      </c>
      <c r="D47" s="18">
        <v>55</v>
      </c>
      <c r="E47" s="14">
        <f t="shared" si="5"/>
        <v>22</v>
      </c>
      <c r="F47" s="15">
        <v>68.5</v>
      </c>
      <c r="G47" s="14">
        <f t="shared" si="3"/>
        <v>41.1</v>
      </c>
      <c r="H47" s="14">
        <f t="shared" si="4"/>
        <v>63.1</v>
      </c>
      <c r="I47" s="16">
        <v>1</v>
      </c>
    </row>
    <row r="48" spans="1:9" s="1" customFormat="1" ht="25.95" customHeight="1">
      <c r="A48" s="18" t="s">
        <v>58</v>
      </c>
      <c r="B48" s="18" t="s">
        <v>59</v>
      </c>
      <c r="C48" s="18">
        <v>120601</v>
      </c>
      <c r="D48" s="18">
        <v>55</v>
      </c>
      <c r="E48" s="14">
        <f t="shared" si="5"/>
        <v>22</v>
      </c>
      <c r="F48" s="15">
        <v>93.2</v>
      </c>
      <c r="G48" s="14">
        <f t="shared" si="3"/>
        <v>55.92</v>
      </c>
      <c r="H48" s="14">
        <f t="shared" si="4"/>
        <v>77.92</v>
      </c>
      <c r="I48" s="16">
        <v>1</v>
      </c>
    </row>
    <row r="49" spans="1:9" s="1" customFormat="1" ht="25.95" customHeight="1">
      <c r="A49" s="18" t="s">
        <v>60</v>
      </c>
      <c r="B49" s="18" t="s">
        <v>59</v>
      </c>
      <c r="C49" s="18">
        <v>120601</v>
      </c>
      <c r="D49" s="18">
        <v>53</v>
      </c>
      <c r="E49" s="14">
        <f t="shared" si="5"/>
        <v>21.200000000000003</v>
      </c>
      <c r="F49" s="15">
        <v>90.15</v>
      </c>
      <c r="G49" s="14">
        <f t="shared" si="3"/>
        <v>54.09</v>
      </c>
      <c r="H49" s="14">
        <f t="shared" si="4"/>
        <v>75.290000000000006</v>
      </c>
      <c r="I49" s="16">
        <v>2</v>
      </c>
    </row>
    <row r="50" spans="1:9" s="1" customFormat="1" ht="25.95" customHeight="1">
      <c r="A50" s="18" t="s">
        <v>61</v>
      </c>
      <c r="B50" s="18" t="s">
        <v>59</v>
      </c>
      <c r="C50" s="18">
        <v>120601</v>
      </c>
      <c r="D50" s="18">
        <v>63</v>
      </c>
      <c r="E50" s="14">
        <f t="shared" si="5"/>
        <v>25.200000000000003</v>
      </c>
      <c r="F50" s="15">
        <v>75.650000000000006</v>
      </c>
      <c r="G50" s="14">
        <f t="shared" si="3"/>
        <v>45.39</v>
      </c>
      <c r="H50" s="14">
        <f t="shared" si="4"/>
        <v>70.59</v>
      </c>
      <c r="I50" s="16">
        <v>3</v>
      </c>
    </row>
    <row r="51" spans="1:9" s="1" customFormat="1" ht="25.95" customHeight="1">
      <c r="A51" s="18" t="s">
        <v>62</v>
      </c>
      <c r="B51" s="18" t="s">
        <v>59</v>
      </c>
      <c r="C51" s="18">
        <v>120601</v>
      </c>
      <c r="D51" s="18">
        <v>53</v>
      </c>
      <c r="E51" s="14">
        <f t="shared" si="5"/>
        <v>21.200000000000003</v>
      </c>
      <c r="F51" s="15">
        <v>80.599999999999994</v>
      </c>
      <c r="G51" s="14">
        <f t="shared" si="3"/>
        <v>48.359999999999992</v>
      </c>
      <c r="H51" s="14">
        <f t="shared" si="4"/>
        <v>69.56</v>
      </c>
      <c r="I51" s="16">
        <v>4</v>
      </c>
    </row>
    <row r="52" spans="1:9" s="1" customFormat="1" ht="25.95" customHeight="1">
      <c r="A52" s="18" t="s">
        <v>63</v>
      </c>
      <c r="B52" s="18" t="s">
        <v>59</v>
      </c>
      <c r="C52" s="18">
        <v>120602</v>
      </c>
      <c r="D52" s="18">
        <v>42</v>
      </c>
      <c r="E52" s="14">
        <f t="shared" si="5"/>
        <v>16.8</v>
      </c>
      <c r="F52" s="15">
        <v>88.15</v>
      </c>
      <c r="G52" s="14">
        <f t="shared" si="3"/>
        <v>52.89</v>
      </c>
      <c r="H52" s="14">
        <f t="shared" si="4"/>
        <v>69.69</v>
      </c>
      <c r="I52" s="16">
        <v>1</v>
      </c>
    </row>
    <row r="53" spans="1:9" s="1" customFormat="1" ht="25.95" customHeight="1">
      <c r="A53" s="18" t="s">
        <v>64</v>
      </c>
      <c r="B53" s="18" t="s">
        <v>59</v>
      </c>
      <c r="C53" s="18">
        <v>120602</v>
      </c>
      <c r="D53" s="18">
        <v>36</v>
      </c>
      <c r="E53" s="14">
        <f t="shared" si="5"/>
        <v>14.4</v>
      </c>
      <c r="F53" s="15">
        <v>79.150000000000006</v>
      </c>
      <c r="G53" s="14">
        <f t="shared" si="3"/>
        <v>47.49</v>
      </c>
      <c r="H53" s="14">
        <f t="shared" si="4"/>
        <v>61.89</v>
      </c>
      <c r="I53" s="16">
        <v>2</v>
      </c>
    </row>
    <row r="54" spans="1:9" s="1" customFormat="1" ht="25.95" customHeight="1">
      <c r="A54" s="18" t="s">
        <v>65</v>
      </c>
      <c r="B54" s="18" t="s">
        <v>66</v>
      </c>
      <c r="C54" s="18">
        <v>120701</v>
      </c>
      <c r="D54" s="18">
        <v>44</v>
      </c>
      <c r="E54" s="14">
        <f>D54*0.4</f>
        <v>17.600000000000001</v>
      </c>
      <c r="F54" s="15">
        <v>95.15</v>
      </c>
      <c r="G54" s="14">
        <f>F54*0.6</f>
        <v>57.09</v>
      </c>
      <c r="H54" s="14">
        <f>E54+G54</f>
        <v>74.69</v>
      </c>
      <c r="I54" s="16">
        <v>1</v>
      </c>
    </row>
    <row r="55" spans="1:9" s="1" customFormat="1" ht="25.95" customHeight="1">
      <c r="A55" s="18" t="s">
        <v>67</v>
      </c>
      <c r="B55" s="18" t="s">
        <v>66</v>
      </c>
      <c r="C55" s="18">
        <v>120701</v>
      </c>
      <c r="D55" s="18">
        <v>54</v>
      </c>
      <c r="E55" s="14">
        <f>D55*0.4</f>
        <v>21.6</v>
      </c>
      <c r="F55" s="15">
        <v>74.599999999999994</v>
      </c>
      <c r="G55" s="14">
        <f>F55*0.6</f>
        <v>44.76</v>
      </c>
      <c r="H55" s="14">
        <f>E55+G55</f>
        <v>66.36</v>
      </c>
      <c r="I55" s="16">
        <v>2</v>
      </c>
    </row>
    <row r="56" spans="1:9" s="1" customFormat="1" ht="25.95" customHeight="1">
      <c r="A56" s="18" t="s">
        <v>68</v>
      </c>
      <c r="B56" s="18" t="s">
        <v>66</v>
      </c>
      <c r="C56" s="18">
        <v>120702</v>
      </c>
      <c r="D56" s="18">
        <v>57</v>
      </c>
      <c r="E56" s="14">
        <f t="shared" si="5"/>
        <v>22.8</v>
      </c>
      <c r="F56" s="15">
        <v>100</v>
      </c>
      <c r="G56" s="14">
        <f t="shared" ref="G56:G58" si="6">F56*0.6</f>
        <v>60</v>
      </c>
      <c r="H56" s="14">
        <f t="shared" ref="H56:H58" si="7">E56+G56</f>
        <v>82.8</v>
      </c>
      <c r="I56" s="16">
        <v>1</v>
      </c>
    </row>
    <row r="57" spans="1:9" s="1" customFormat="1" ht="25.95" customHeight="1">
      <c r="A57" s="18" t="s">
        <v>69</v>
      </c>
      <c r="B57" s="18" t="s">
        <v>66</v>
      </c>
      <c r="C57" s="18">
        <v>120702</v>
      </c>
      <c r="D57" s="18">
        <v>37</v>
      </c>
      <c r="E57" s="14">
        <f t="shared" ref="E57:E58" si="8">D57*0.4</f>
        <v>14.8</v>
      </c>
      <c r="F57" s="15">
        <v>100</v>
      </c>
      <c r="G57" s="14">
        <f t="shared" si="6"/>
        <v>60</v>
      </c>
      <c r="H57" s="14">
        <f t="shared" si="7"/>
        <v>74.8</v>
      </c>
      <c r="I57" s="16">
        <v>2</v>
      </c>
    </row>
    <row r="58" spans="1:9" s="1" customFormat="1" ht="25.95" customHeight="1">
      <c r="A58" s="18" t="s">
        <v>70</v>
      </c>
      <c r="B58" s="18" t="s">
        <v>66</v>
      </c>
      <c r="C58" s="18">
        <v>120702</v>
      </c>
      <c r="D58" s="18">
        <v>36</v>
      </c>
      <c r="E58" s="14">
        <f t="shared" si="8"/>
        <v>14.4</v>
      </c>
      <c r="F58" s="15">
        <v>100</v>
      </c>
      <c r="G58" s="14">
        <f t="shared" si="6"/>
        <v>60</v>
      </c>
      <c r="H58" s="14">
        <f t="shared" si="7"/>
        <v>74.400000000000006</v>
      </c>
      <c r="I58" s="16">
        <v>3</v>
      </c>
    </row>
  </sheetData>
  <sortState ref="A85:L92">
    <sortCondition descending="1" ref="K85:K92"/>
  </sortState>
  <mergeCells count="1">
    <mergeCell ref="A1:I1"/>
  </mergeCells>
  <phoneticPr fontId="2" type="noConversion"/>
  <pageMargins left="0.98425196850393704" right="0.23622047244094491" top="0.74803149606299213" bottom="0.43307086614173229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体检、考察名单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</cp:lastModifiedBy>
  <cp:lastPrinted>2022-04-07T01:49:19Z</cp:lastPrinted>
  <dcterms:created xsi:type="dcterms:W3CDTF">2020-08-03T20:45:00Z</dcterms:created>
  <dcterms:modified xsi:type="dcterms:W3CDTF">2022-04-07T07:59:07Z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